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320" windowWidth="20060" windowHeight="117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<sst xmlns="http://schemas.openxmlformats.org/spreadsheetml/2006/main" count="44" uniqueCount="35">
  <si>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Height</t>
  </si>
  <si>
    <t>Width</t>
  </si>
  <si>
    <t>Length</t>
  </si>
  <si>
    <t>Aluminum thickness</t>
  </si>
  <si>
    <t>Main Rectangle - Length</t>
  </si>
  <si>
    <t>Main Rectangle - Width</t>
  </si>
  <si>
    <t>Sides</t>
  </si>
  <si>
    <t>Top - Width</t>
  </si>
  <si>
    <t>Top - Length</t>
  </si>
  <si>
    <t>Qty</t>
  </si>
  <si>
    <t>Outside Width of Right Angle Aluminum</t>
  </si>
  <si>
    <t>Inches</t>
  </si>
  <si>
    <t>Raw Materials</t>
  </si>
  <si>
    <t>Bottom</t>
  </si>
  <si>
    <t>Distance of Mesh from Edge of Aluminum</t>
  </si>
  <si>
    <t>Box Dimesions</t>
  </si>
  <si>
    <t>Right Angle Aluminum</t>
  </si>
  <si>
    <t>Feet</t>
  </si>
  <si>
    <t>Aluminum Cuts</t>
  </si>
  <si>
    <t>8 Foot Sections</t>
  </si>
  <si>
    <t>Inside Box Hole</t>
  </si>
  <si>
    <t>Aluminum Required</t>
  </si>
  <si>
    <t>Qty of Cages Being Built</t>
  </si>
  <si>
    <t>Top - Corners</t>
  </si>
  <si>
    <t>Wall Cuts</t>
  </si>
  <si>
    <t>Material</t>
  </si>
  <si>
    <t>Front</t>
  </si>
  <si>
    <t>Back</t>
  </si>
  <si>
    <t>Steel Mesh</t>
  </si>
  <si>
    <t>1/32" Al Sheet</t>
  </si>
  <si>
    <t>Note: Edit red text only.</t>
  </si>
  <si>
    <t>Size in Inches</t>
  </si>
  <si>
    <t>Right-Angle Width</t>
  </si>
  <si>
    <t>Size in Centimeters</t>
  </si>
  <si>
    <t>Lid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</si>
</sst>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3" fontId="0" fillId="0" borderId="0" xfId="0" applyNumberFormat="1" applyAlignment="1">
      <alignment wrapText="1"/>
    </xf>
    <xf numFmtId="13" fontId="17" fillId="0" borderId="0" xfId="0" applyNumberFormat="1" applyFont="1" applyAlignment="1">
      <alignment wrapText="1"/>
    </xf>
    <xf numFmtId="13" fontId="15" fillId="0" borderId="10" xfId="0" applyNumberFormat="1" applyFont="1" applyBorder="1" applyAlignment="1">
      <alignment wrapText="1"/>
    </xf>
    <xf numFmtId="13" fontId="15" fillId="0" borderId="11" xfId="0" applyNumberFormat="1" applyFont="1" applyBorder="1" applyAlignment="1">
      <alignment wrapText="1"/>
    </xf>
    <xf numFmtId="13" fontId="0" fillId="0" borderId="12" xfId="0" applyNumberFormat="1" applyBorder="1" applyAlignment="1">
      <alignment wrapText="1"/>
    </xf>
    <xf numFmtId="13" fontId="17" fillId="0" borderId="0" xfId="0" applyNumberFormat="1" applyFont="1" applyBorder="1" applyAlignment="1">
      <alignment wrapText="1"/>
    </xf>
    <xf numFmtId="13" fontId="0" fillId="0" borderId="0" xfId="0" applyNumberFormat="1" applyBorder="1" applyAlignment="1">
      <alignment wrapText="1"/>
    </xf>
    <xf numFmtId="13" fontId="0" fillId="0" borderId="13" xfId="0" applyNumberFormat="1" applyBorder="1" applyAlignment="1">
      <alignment wrapText="1"/>
    </xf>
    <xf numFmtId="13" fontId="0" fillId="0" borderId="14" xfId="0" applyNumberFormat="1" applyBorder="1" applyAlignment="1">
      <alignment wrapText="1"/>
    </xf>
    <xf numFmtId="13" fontId="0" fillId="0" borderId="15" xfId="0" applyNumberFormat="1" applyBorder="1" applyAlignment="1">
      <alignment wrapText="1"/>
    </xf>
    <xf numFmtId="13" fontId="12" fillId="0" borderId="14" xfId="0" applyNumberFormat="1" applyFont="1" applyBorder="1" applyAlignment="1">
      <alignment wrapText="1"/>
    </xf>
    <xf numFmtId="13" fontId="12" fillId="0" borderId="15" xfId="0" applyNumberFormat="1" applyFont="1" applyBorder="1" applyAlignment="1">
      <alignment wrapText="1"/>
    </xf>
    <xf numFmtId="13" fontId="12" fillId="0" borderId="16" xfId="0" applyNumberFormat="1" applyFont="1" applyBorder="1" applyAlignment="1">
      <alignment wrapText="1"/>
    </xf>
    <xf numFmtId="13" fontId="15" fillId="0" borderId="17" xfId="0" applyNumberFormat="1" applyFont="1" applyBorder="1" applyAlignment="1">
      <alignment wrapText="1"/>
    </xf>
    <xf numFmtId="13" fontId="0" fillId="0" borderId="18" xfId="0" applyNumberFormat="1" applyBorder="1" applyAlignment="1">
      <alignment wrapText="1"/>
    </xf>
    <xf numFmtId="13" fontId="0" fillId="0" borderId="19" xfId="0" applyNumberFormat="1" applyBorder="1" applyAlignment="1">
      <alignment wrapText="1"/>
    </xf>
    <xf numFmtId="13" fontId="15" fillId="0" borderId="20" xfId="0" applyNumberFormat="1" applyFont="1" applyBorder="1" applyAlignment="1">
      <alignment wrapText="1"/>
    </xf>
    <xf numFmtId="13" fontId="15" fillId="0" borderId="20" xfId="0" applyNumberFormat="1" applyFont="1" applyBorder="1" applyAlignment="1">
      <alignment wrapText="1"/>
    </xf>
    <xf numFmtId="13" fontId="0" fillId="0" borderId="17" xfId="0" applyNumberFormat="1" applyBorder="1" applyAlignment="1">
      <alignment wrapText="1"/>
    </xf>
    <xf numFmtId="13" fontId="0" fillId="0" borderId="21" xfId="0" applyNumberFormat="1" applyBorder="1" applyAlignment="1">
      <alignment wrapText="1"/>
    </xf>
    <xf numFmtId="13" fontId="0" fillId="0" borderId="20" xfId="0" applyNumberFormat="1" applyBorder="1" applyAlignment="1">
      <alignment wrapText="1"/>
    </xf>
    <xf numFmtId="13" fontId="15" fillId="0" borderId="22" xfId="0" applyNumberFormat="1" applyFont="1" applyBorder="1" applyAlignment="1">
      <alignment wrapText="1"/>
    </xf>
    <xf numFmtId="168" fontId="0" fillId="0" borderId="20" xfId="0" applyNumberFormat="1" applyBorder="1" applyAlignment="1">
      <alignment wrapText="1"/>
    </xf>
    <xf numFmtId="13" fontId="12" fillId="0" borderId="12" xfId="0" applyNumberFormat="1" applyFont="1" applyBorder="1" applyAlignment="1">
      <alignment wrapText="1"/>
    </xf>
    <xf numFmtId="13" fontId="12" fillId="0" borderId="22" xfId="0" applyNumberFormat="1" applyFont="1" applyBorder="1" applyAlignment="1">
      <alignment wrapText="1"/>
    </xf>
    <xf numFmtId="168" fontId="0" fillId="0" borderId="17" xfId="0" applyNumberFormat="1" applyBorder="1" applyAlignment="1">
      <alignment wrapText="1"/>
    </xf>
    <xf numFmtId="168" fontId="0" fillId="0" borderId="18" xfId="0" applyNumberFormat="1" applyBorder="1" applyAlignment="1">
      <alignment wrapText="1"/>
    </xf>
    <xf numFmtId="168" fontId="0" fillId="0" borderId="19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PageLayoutView="0" workbookViewId="0" topLeftCell="A7">
      <selection activeCell="E35" sqref="E35"/>
    </sheetView>
  </sheetViews>
  <sheetFormatPr defaultColWidth="18.421875" defaultRowHeight="15"/>
  <cols>
    <col min="1" max="1" width="2.7109375" style="1" customWidth="1"/>
    <col min="2" max="2" width="24.57421875" style="1" customWidth="1"/>
    <col min="3" max="3" width="18.421875" style="1" customWidth="1"/>
    <col min="4" max="4" width="20.28125" style="1" customWidth="1"/>
    <col min="5" max="16384" width="18.421875" style="1" customWidth="1"/>
  </cols>
  <sheetData>
    <row r="2" ht="15">
      <c r="B2" s="18" t="s">
        <v>30</v>
      </c>
    </row>
    <row r="4" spans="2:3" ht="15">
      <c r="B4" s="3" t="s">
        <v>12</v>
      </c>
      <c r="C4" s="4" t="s">
        <v>11</v>
      </c>
    </row>
    <row r="5" spans="2:3" ht="30">
      <c r="B5" s="5" t="s">
        <v>10</v>
      </c>
      <c r="C5" s="11">
        <v>1.5</v>
      </c>
    </row>
    <row r="6" spans="2:3" ht="15">
      <c r="B6" s="5" t="s">
        <v>3</v>
      </c>
      <c r="C6" s="11">
        <v>0.0625</v>
      </c>
    </row>
    <row r="7" spans="2:3" ht="30">
      <c r="B7" s="5" t="s">
        <v>14</v>
      </c>
      <c r="C7" s="12">
        <v>0.5</v>
      </c>
    </row>
    <row r="8" spans="2:3" ht="15">
      <c r="B8" s="20"/>
      <c r="C8" s="6"/>
    </row>
    <row r="9" spans="2:3" ht="15">
      <c r="B9" s="8"/>
      <c r="C9" s="6"/>
    </row>
    <row r="10" spans="2:4" ht="15">
      <c r="B10" s="22" t="s">
        <v>22</v>
      </c>
      <c r="C10" s="13">
        <v>4</v>
      </c>
      <c r="D10" s="2"/>
    </row>
    <row r="12" ht="15">
      <c r="J12"/>
    </row>
    <row r="13" spans="2:8" ht="15">
      <c r="B13" s="17" t="s">
        <v>15</v>
      </c>
      <c r="C13" s="17" t="s">
        <v>31</v>
      </c>
      <c r="D13" s="14" t="s">
        <v>33</v>
      </c>
      <c r="E13" s="17" t="s">
        <v>32</v>
      </c>
      <c r="F13" s="17" t="s">
        <v>20</v>
      </c>
      <c r="H13"/>
    </row>
    <row r="14" spans="2:8" ht="15">
      <c r="B14" s="15" t="s">
        <v>2</v>
      </c>
      <c r="C14" s="24">
        <v>28</v>
      </c>
      <c r="D14" s="26">
        <f>C14*2.54</f>
        <v>71.12</v>
      </c>
      <c r="E14" s="9">
        <f>C$5</f>
        <v>1.5</v>
      </c>
      <c r="F14" s="15">
        <f>C14-E14</f>
        <v>26.5</v>
      </c>
      <c r="H14"/>
    </row>
    <row r="15" spans="2:8" ht="15">
      <c r="B15" s="15" t="s">
        <v>1</v>
      </c>
      <c r="C15" s="24">
        <v>28</v>
      </c>
      <c r="D15" s="27">
        <f>C15*2.54</f>
        <v>71.12</v>
      </c>
      <c r="E15" s="9">
        <f>C$5</f>
        <v>1.5</v>
      </c>
      <c r="F15" s="15">
        <f>C15-E15</f>
        <v>26.5</v>
      </c>
      <c r="H15"/>
    </row>
    <row r="16" spans="2:6" ht="15.75" customHeight="1">
      <c r="B16" s="16" t="s">
        <v>0</v>
      </c>
      <c r="C16" s="25">
        <v>13</v>
      </c>
      <c r="D16" s="28">
        <f>C16*2.54</f>
        <v>33.02</v>
      </c>
      <c r="E16" s="10">
        <v>0</v>
      </c>
      <c r="F16" s="16">
        <f>C16-E16</f>
        <v>13</v>
      </c>
    </row>
    <row r="17" spans="6:7" ht="15">
      <c r="F17" s="7"/>
      <c r="G17" s="7"/>
    </row>
    <row r="18" spans="6:7" ht="15">
      <c r="F18" s="7"/>
      <c r="G18" s="7"/>
    </row>
    <row r="19" spans="2:7" ht="15">
      <c r="B19" s="17" t="s">
        <v>21</v>
      </c>
      <c r="C19" s="17" t="s">
        <v>11</v>
      </c>
      <c r="D19" s="17" t="s">
        <v>17</v>
      </c>
      <c r="E19" s="17" t="s">
        <v>19</v>
      </c>
      <c r="F19" s="7"/>
      <c r="G19" s="7"/>
    </row>
    <row r="20" spans="2:5" ht="15">
      <c r="B20" s="21" t="s">
        <v>16</v>
      </c>
      <c r="C20" s="21">
        <f>(C24*D24)+(C25*D25)+(C26*D26)+(C27*D27)+(C28*D28)+(C29*D29)</f>
        <v>1580</v>
      </c>
      <c r="D20" s="23">
        <f>C20/12</f>
        <v>131.66666666666666</v>
      </c>
      <c r="E20" s="23">
        <f>D20/8</f>
        <v>16.458333333333332</v>
      </c>
    </row>
    <row r="21" spans="2:5" ht="15">
      <c r="B21" s="20"/>
      <c r="C21" s="7"/>
      <c r="D21" s="7"/>
      <c r="E21" s="7"/>
    </row>
    <row r="23" spans="2:4" ht="15">
      <c r="B23" s="17" t="s">
        <v>18</v>
      </c>
      <c r="C23" s="17" t="s">
        <v>9</v>
      </c>
      <c r="D23" s="17" t="s">
        <v>11</v>
      </c>
    </row>
    <row r="24" spans="2:4" ht="15">
      <c r="B24" s="19" t="s">
        <v>4</v>
      </c>
      <c r="C24" s="19">
        <f>4*C$10</f>
        <v>16</v>
      </c>
      <c r="D24" s="19">
        <f>C$14</f>
        <v>28</v>
      </c>
    </row>
    <row r="25" spans="2:4" ht="15">
      <c r="B25" s="15" t="s">
        <v>5</v>
      </c>
      <c r="C25" s="15">
        <f>4*C$10</f>
        <v>16</v>
      </c>
      <c r="D25" s="15">
        <f>C$15</f>
        <v>28</v>
      </c>
    </row>
    <row r="26" spans="2:4" ht="15">
      <c r="B26" s="15" t="s">
        <v>6</v>
      </c>
      <c r="C26" s="15">
        <f>4*C$10</f>
        <v>16</v>
      </c>
      <c r="D26" s="15">
        <f>C$16</f>
        <v>13</v>
      </c>
    </row>
    <row r="27" spans="2:4" ht="15">
      <c r="B27" s="15" t="s">
        <v>8</v>
      </c>
      <c r="C27" s="15">
        <f>2*C$10</f>
        <v>8</v>
      </c>
      <c r="D27" s="15">
        <f>C$14+(3*C$6)+0.0625</f>
        <v>28.25</v>
      </c>
    </row>
    <row r="28" spans="2:4" ht="15">
      <c r="B28" s="15" t="s">
        <v>7</v>
      </c>
      <c r="C28" s="15">
        <f>2*C$10</f>
        <v>8</v>
      </c>
      <c r="D28" s="15">
        <f>C$15+(3*C$6)+0.0625</f>
        <v>28.25</v>
      </c>
    </row>
    <row r="29" spans="2:4" ht="15">
      <c r="B29" s="16" t="s">
        <v>23</v>
      </c>
      <c r="C29" s="16">
        <f>4*C$10</f>
        <v>16</v>
      </c>
      <c r="D29" s="16">
        <f>C5</f>
        <v>1.5</v>
      </c>
    </row>
    <row r="32" spans="2:6" ht="15">
      <c r="B32" s="17" t="s">
        <v>24</v>
      </c>
      <c r="C32" s="17" t="s">
        <v>9</v>
      </c>
      <c r="D32" s="17" t="s">
        <v>2</v>
      </c>
      <c r="E32" s="17" t="s">
        <v>1</v>
      </c>
      <c r="F32" s="18" t="s">
        <v>25</v>
      </c>
    </row>
    <row r="33" spans="2:6" ht="15">
      <c r="B33" s="15" t="s">
        <v>13</v>
      </c>
      <c r="C33" s="15">
        <f>1*C$10</f>
        <v>4</v>
      </c>
      <c r="D33" s="15">
        <f>D24-(2*C7)</f>
        <v>27</v>
      </c>
      <c r="E33" s="15">
        <f>C15-(2*C7)</f>
        <v>27</v>
      </c>
      <c r="F33" s="15" t="s">
        <v>29</v>
      </c>
    </row>
    <row r="34" spans="2:6" ht="15">
      <c r="B34" s="15" t="s">
        <v>34</v>
      </c>
      <c r="C34" s="15">
        <f>1*C$10</f>
        <v>4</v>
      </c>
      <c r="D34" s="15">
        <f>C14</f>
        <v>28</v>
      </c>
      <c r="E34" s="15">
        <f>C15</f>
        <v>28</v>
      </c>
      <c r="F34" s="15" t="s">
        <v>29</v>
      </c>
    </row>
    <row r="35" spans="2:6" ht="15">
      <c r="B35" s="15" t="s">
        <v>26</v>
      </c>
      <c r="C35" s="15">
        <f>C$10</f>
        <v>4</v>
      </c>
      <c r="D35" s="15">
        <f>D24-(2*C7)</f>
        <v>27</v>
      </c>
      <c r="E35" s="15">
        <f>D26-(2*C7)</f>
        <v>12</v>
      </c>
      <c r="F35" s="15" t="s">
        <v>28</v>
      </c>
    </row>
    <row r="36" spans="2:6" ht="15">
      <c r="B36" s="15" t="s">
        <v>27</v>
      </c>
      <c r="C36" s="15">
        <f>C$10</f>
        <v>4</v>
      </c>
      <c r="D36" s="15">
        <f>D24-(2*C7)</f>
        <v>27</v>
      </c>
      <c r="E36" s="15">
        <f>D26-(2*C7)</f>
        <v>12</v>
      </c>
      <c r="F36" s="15" t="s">
        <v>29</v>
      </c>
    </row>
    <row r="37" spans="2:6" ht="15">
      <c r="B37" s="16" t="s">
        <v>6</v>
      </c>
      <c r="C37" s="16">
        <f>2*C$10</f>
        <v>8</v>
      </c>
      <c r="D37" s="16">
        <f>D25-(2*C7)</f>
        <v>27</v>
      </c>
      <c r="E37" s="16">
        <f>D26-(2*C7)</f>
        <v>12</v>
      </c>
      <c r="F37" s="16" t="s">
        <v>28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Kevan Hashemi</cp:lastModifiedBy>
  <dcterms:created xsi:type="dcterms:W3CDTF">2009-04-15T16:06:45Z</dcterms:created>
  <dcterms:modified xsi:type="dcterms:W3CDTF">2009-06-14T21:21:50Z</dcterms:modified>
  <cp:category/>
  <cp:version/>
  <cp:contentType/>
  <cp:contentStatus/>
</cp:coreProperties>
</file>